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SF33Sor/Delte dokumenter/Spill og trening/Barnehåndball/Barnehåndball 22-23/Skjemaer/"/>
    </mc:Choice>
  </mc:AlternateContent>
  <xr:revisionPtr revIDLastSave="25" documentId="8_{A774B656-6015-43B1-AE35-A23338C56D7D}" xr6:coauthVersionLast="47" xr6:coauthVersionMax="47" xr10:uidLastSave="{9B7440A3-5A6D-421A-9946-57B95C52C25D}"/>
  <bookViews>
    <workbookView xWindow="-120" yWindow="-120" windowWidth="29040" windowHeight="17640" xr2:uid="{00000000-000D-0000-FFFF-FFFF00000000}"/>
  </bookViews>
  <sheets>
    <sheet name="Dommerregning" sheetId="1" r:id="rId1"/>
  </sheets>
  <definedNames>
    <definedName name="antall">Dommerregning!#REF!</definedName>
    <definedName name="diett">Dommerregning!$E$31</definedName>
    <definedName name="diett12">#REF!</definedName>
    <definedName name="diett6">#REF!</definedName>
    <definedName name="diettsats">#REF!</definedName>
    <definedName name="Satser">#REF!</definedName>
    <definedName name="type">#REF!</definedName>
    <definedName name="_xlnm.Print_Area" localSheetId="0">Dommerregning!$A$1:$E$46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7" i="1" l="1"/>
  <c r="E36" i="1"/>
  <c r="E35" i="1"/>
  <c r="E24" i="1"/>
  <c r="E27" i="1" l="1"/>
  <c r="E25" i="1"/>
  <c r="E31" i="1" l="1"/>
  <c r="E41" i="1" s="1"/>
  <c r="D38" i="1"/>
  <c r="D39" i="1"/>
</calcChain>
</file>

<file path=xl/sharedStrings.xml><?xml version="1.0" encoding="utf-8"?>
<sst xmlns="http://schemas.openxmlformats.org/spreadsheetml/2006/main" count="38" uniqueCount="37">
  <si>
    <t xml:space="preserve">Dommer: </t>
  </si>
  <si>
    <t xml:space="preserve">Adresse: </t>
  </si>
  <si>
    <t xml:space="preserve">Postnr / sted: </t>
  </si>
  <si>
    <t>Skattekommune</t>
  </si>
  <si>
    <t>Mobil nr</t>
  </si>
  <si>
    <t>NB. Alle opplysninger må fylles ut</t>
  </si>
  <si>
    <t>En dommer i bilen</t>
  </si>
  <si>
    <t>Passasjertilegg</t>
  </si>
  <si>
    <t xml:space="preserve">km á kr 1,00 </t>
  </si>
  <si>
    <t>Navn på passasjer</t>
  </si>
  <si>
    <t>Motorsykkel/moped</t>
  </si>
  <si>
    <t>km á kr 2,00,-</t>
  </si>
  <si>
    <t>Andre utgifter (bom, ferge, buss  etc)</t>
  </si>
  <si>
    <t>Sum reise og diettkostnader</t>
  </si>
  <si>
    <t>Dommerregning fra</t>
  </si>
  <si>
    <t>Kamp honnorar:</t>
  </si>
  <si>
    <t>Underskrift:</t>
  </si>
  <si>
    <t>Dato:</t>
  </si>
  <si>
    <t>Kamp type</t>
  </si>
  <si>
    <t>Personnummer</t>
  </si>
  <si>
    <t>Kontonummer</t>
  </si>
  <si>
    <t>E-post</t>
  </si>
  <si>
    <t>Dommerregning til</t>
  </si>
  <si>
    <t>Klubb:</t>
  </si>
  <si>
    <t xml:space="preserve"> (Klubbene skal ikke betale for to biler om dere har samme reisevei. Det forventes felleskjøring )</t>
  </si>
  <si>
    <t>Hall</t>
  </si>
  <si>
    <t>Antall kamper:</t>
  </si>
  <si>
    <t>Totalt</t>
  </si>
  <si>
    <t>J/G-11</t>
  </si>
  <si>
    <t>Ankomst hjem:</t>
  </si>
  <si>
    <t>Avreise fra hjem:</t>
  </si>
  <si>
    <t>Til utbetaling</t>
  </si>
  <si>
    <t>Kamper</t>
  </si>
  <si>
    <t>4'er håndball</t>
  </si>
  <si>
    <t>5'er og 6'er håndball</t>
  </si>
  <si>
    <t>km á kr 3,50</t>
  </si>
  <si>
    <t>Diett:fravær (6-12 timer-324,- 12 timer og mer - 603,-) ved avstand mer enn 15 km fra hall (en vei)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</si>
</sst>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&quot;kr&quot;\ * #,##0_ ;_ &quot;kr&quot;\ * \-#,##0_ ;_ &quot;kr&quot;\ * &quot;-&quot;??_ ;_ @_ "/>
    <numFmt numFmtId="165" formatCode="####_ ##_ #####"/>
    <numFmt numFmtId="166" formatCode="0#####_ #####"/>
    <numFmt numFmtId="167" formatCode="_-[$kr-414]\ * #,##0_-;\-[$kr-414]\ * #,##0_-;_-[$kr-414]\ * &quot;-&quot;??_-;_-@_-"/>
    <numFmt numFmtId="168" formatCode="hh: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0" applyFont="1"/>
    <xf numFmtId="0" fontId="5" fillId="3" borderId="2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left"/>
    </xf>
    <xf numFmtId="0" fontId="5" fillId="2" borderId="1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5" fillId="3" borderId="5" xfId="0" applyFont="1" applyFill="1" applyBorder="1"/>
    <xf numFmtId="0" fontId="5" fillId="3" borderId="6" xfId="0" applyFont="1" applyFill="1" applyBorder="1"/>
    <xf numFmtId="14" fontId="5" fillId="2" borderId="1" xfId="0" applyNumberFormat="1" applyFont="1" applyFill="1" applyBorder="1" applyProtection="1">
      <protection locked="0"/>
    </xf>
    <xf numFmtId="164" fontId="5" fillId="3" borderId="1" xfId="0" applyNumberFormat="1" applyFont="1" applyFill="1" applyBorder="1"/>
    <xf numFmtId="0" fontId="6" fillId="0" borderId="0" xfId="0" applyFont="1"/>
    <xf numFmtId="20" fontId="5" fillId="2" borderId="1" xfId="0" applyNumberFormat="1" applyFont="1" applyFill="1" applyBorder="1" applyAlignment="1" applyProtection="1">
      <alignment horizontal="center"/>
      <protection locked="0"/>
    </xf>
    <xf numFmtId="168" fontId="5" fillId="3" borderId="1" xfId="2" applyNumberFormat="1" applyFont="1" applyFill="1" applyBorder="1" applyAlignment="1"/>
    <xf numFmtId="0" fontId="5" fillId="2" borderId="1" xfId="0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167" fontId="5" fillId="2" borderId="1" xfId="2" applyNumberFormat="1" applyFont="1" applyFill="1" applyBorder="1" applyProtection="1"/>
    <xf numFmtId="167" fontId="5" fillId="2" borderId="5" xfId="2" applyNumberFormat="1" applyFont="1" applyFill="1" applyBorder="1" applyProtection="1"/>
    <xf numFmtId="167" fontId="5" fillId="2" borderId="7" xfId="2" applyNumberFormat="1" applyFont="1" applyFill="1" applyBorder="1" applyProtection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67" fontId="5" fillId="2" borderId="1" xfId="2" applyNumberFormat="1" applyFont="1" applyFill="1" applyBorder="1" applyProtection="1">
      <protection locked="0"/>
    </xf>
    <xf numFmtId="0" fontId="5" fillId="0" borderId="1" xfId="0" applyFont="1" applyBorder="1"/>
    <xf numFmtId="164" fontId="5" fillId="3" borderId="8" xfId="0" applyNumberFormat="1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5" fillId="2" borderId="1" xfId="0" applyFont="1" applyFill="1" applyBorder="1"/>
    <xf numFmtId="0" fontId="0" fillId="3" borderId="1" xfId="0" applyFill="1" applyBorder="1" applyProtection="1">
      <protection locked="0"/>
    </xf>
    <xf numFmtId="0" fontId="4" fillId="0" borderId="0" xfId="0" applyFont="1"/>
    <xf numFmtId="0" fontId="5" fillId="2" borderId="0" xfId="0" applyFont="1" applyFill="1" applyProtection="1">
      <protection locked="0"/>
    </xf>
    <xf numFmtId="0" fontId="3" fillId="0" borderId="10" xfId="0" applyFont="1" applyBorder="1"/>
    <xf numFmtId="0" fontId="5" fillId="0" borderId="11" xfId="0" applyFont="1" applyBorder="1"/>
    <xf numFmtId="0" fontId="5" fillId="0" borderId="9" xfId="0" applyFont="1" applyBorder="1"/>
    <xf numFmtId="0" fontId="5" fillId="0" borderId="12" xfId="0" applyFont="1" applyBorder="1"/>
    <xf numFmtId="0" fontId="5" fillId="0" borderId="13" xfId="0" applyFont="1" applyBorder="1"/>
    <xf numFmtId="0" fontId="4" fillId="0" borderId="12" xfId="0" applyFont="1" applyBorder="1"/>
    <xf numFmtId="0" fontId="5" fillId="0" borderId="13" xfId="0" applyFont="1" applyBorder="1" applyAlignment="1">
      <alignment horizontal="left"/>
    </xf>
    <xf numFmtId="0" fontId="0" fillId="0" borderId="12" xfId="0" applyBorder="1"/>
    <xf numFmtId="0" fontId="3" fillId="0" borderId="12" xfId="0" applyFont="1" applyBorder="1"/>
    <xf numFmtId="0" fontId="5" fillId="0" borderId="14" xfId="0" applyFont="1" applyBorder="1"/>
    <xf numFmtId="0" fontId="5" fillId="0" borderId="15" xfId="0" applyFont="1" applyBorder="1" applyAlignment="1">
      <alignment horizontal="right"/>
    </xf>
    <xf numFmtId="0" fontId="5" fillId="0" borderId="15" xfId="0" applyFont="1" applyBorder="1"/>
    <xf numFmtId="0" fontId="5" fillId="0" borderId="16" xfId="0" applyFont="1" applyBorder="1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/>
    </xf>
    <xf numFmtId="164" fontId="5" fillId="0" borderId="13" xfId="0" applyNumberFormat="1" applyFont="1" applyBorder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2" fillId="2" borderId="2" xfId="1" applyFill="1" applyBorder="1" applyAlignment="1" applyProtection="1">
      <alignment horizontal="left"/>
      <protection locked="0"/>
    </xf>
    <xf numFmtId="0" fontId="2" fillId="2" borderId="4" xfId="1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166" fontId="5" fillId="2" borderId="2" xfId="0" applyNumberFormat="1" applyFont="1" applyFill="1" applyBorder="1" applyAlignment="1" applyProtection="1">
      <alignment horizontal="left"/>
      <protection locked="0"/>
    </xf>
    <xf numFmtId="166" fontId="5" fillId="2" borderId="4" xfId="0" applyNumberFormat="1" applyFont="1" applyFill="1" applyBorder="1" applyAlignment="1" applyProtection="1">
      <alignment horizontal="left"/>
      <protection locked="0"/>
    </xf>
    <xf numFmtId="165" fontId="5" fillId="2" borderId="2" xfId="0" applyNumberFormat="1" applyFont="1" applyFill="1" applyBorder="1" applyAlignment="1" applyProtection="1">
      <alignment horizontal="left"/>
      <protection locked="0"/>
    </xf>
    <xf numFmtId="165" fontId="5" fillId="2" borderId="4" xfId="0" applyNumberFormat="1" applyFont="1" applyFill="1" applyBorder="1" applyAlignment="1" applyProtection="1">
      <alignment horizontal="left"/>
      <protection locked="0"/>
    </xf>
  </cellXfs>
  <cellStyles count="3">
    <cellStyle name="Hyperkobling" xfId="1" builtinId="8"/>
    <cellStyle name="Komma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1</xdr:row>
      <xdr:rowOff>57150</xdr:rowOff>
    </xdr:from>
    <xdr:to>
      <xdr:col>1</xdr:col>
      <xdr:colOff>763906</xdr:colOff>
      <xdr:row>4</xdr:row>
      <xdr:rowOff>160020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9F46FC71-BAC6-4C2E-AB9F-673675F00A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266700"/>
          <a:ext cx="2164080" cy="731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topLeftCell="A7" zoomScaleNormal="100" workbookViewId="0">
      <selection activeCell="B36" sqref="B36"/>
    </sheetView>
  </sheetViews>
  <sheetFormatPr baseColWidth="10" defaultColWidth="11.42578125" defaultRowHeight="15" x14ac:dyDescent="0.25"/>
  <cols>
    <col min="1" max="1" width="22.5703125" style="1" customWidth="1"/>
    <col min="2" max="2" width="18.85546875" style="1" customWidth="1"/>
    <col min="3" max="3" width="18.5703125" style="1" customWidth="1"/>
    <col min="4" max="4" width="25.42578125" style="1" customWidth="1"/>
    <col min="5" max="5" width="18" style="1" customWidth="1"/>
    <col min="6" max="16384" width="11.42578125" style="1"/>
  </cols>
  <sheetData>
    <row r="1" spans="1:5" ht="16.5" customHeight="1" x14ac:dyDescent="0.25">
      <c r="A1" s="36"/>
      <c r="B1" s="37"/>
      <c r="C1" s="37"/>
      <c r="D1" s="37"/>
      <c r="E1" s="38"/>
    </row>
    <row r="2" spans="1:5" ht="16.5" customHeight="1" x14ac:dyDescent="0.25">
      <c r="A2" s="39"/>
      <c r="E2" s="40"/>
    </row>
    <row r="3" spans="1:5" ht="16.5" customHeight="1" x14ac:dyDescent="0.25">
      <c r="A3" s="39"/>
      <c r="D3" s="34"/>
      <c r="E3" s="40"/>
    </row>
    <row r="4" spans="1:5" ht="16.5" customHeight="1" x14ac:dyDescent="0.25">
      <c r="A4" s="39"/>
      <c r="E4" s="40"/>
    </row>
    <row r="5" spans="1:5" ht="16.5" customHeight="1" x14ac:dyDescent="0.25">
      <c r="A5" s="39"/>
      <c r="E5" s="40"/>
    </row>
    <row r="6" spans="1:5" ht="16.5" customHeight="1" x14ac:dyDescent="0.25">
      <c r="A6" s="39"/>
      <c r="E6" s="40"/>
    </row>
    <row r="7" spans="1:5" ht="16.5" customHeight="1" x14ac:dyDescent="0.25">
      <c r="A7" s="39"/>
      <c r="E7" s="40"/>
    </row>
    <row r="8" spans="1:5" ht="16.5" customHeight="1" x14ac:dyDescent="0.25">
      <c r="A8" s="41" t="s">
        <v>22</v>
      </c>
      <c r="E8" s="40"/>
    </row>
    <row r="9" spans="1:5" ht="16.5" customHeight="1" x14ac:dyDescent="0.25">
      <c r="A9" s="2" t="s">
        <v>23</v>
      </c>
      <c r="B9" s="53"/>
      <c r="C9" s="57"/>
      <c r="D9" s="33" t="s">
        <v>17</v>
      </c>
      <c r="E9" s="32"/>
    </row>
    <row r="10" spans="1:5" ht="16.5" customHeight="1" x14ac:dyDescent="0.25">
      <c r="A10" s="39"/>
      <c r="B10" s="49"/>
      <c r="C10" s="49"/>
      <c r="D10" s="50"/>
      <c r="E10" s="40"/>
    </row>
    <row r="11" spans="1:5" ht="16.5" customHeight="1" x14ac:dyDescent="0.25">
      <c r="A11" s="39"/>
      <c r="E11" s="40"/>
    </row>
    <row r="12" spans="1:5" ht="16.5" customHeight="1" x14ac:dyDescent="0.25">
      <c r="A12" s="41" t="s">
        <v>14</v>
      </c>
      <c r="E12" s="40"/>
    </row>
    <row r="13" spans="1:5" ht="16.5" customHeight="1" x14ac:dyDescent="0.25">
      <c r="A13" s="3" t="s">
        <v>0</v>
      </c>
      <c r="B13" s="53"/>
      <c r="C13" s="58"/>
      <c r="D13" s="54"/>
      <c r="E13" s="42"/>
    </row>
    <row r="14" spans="1:5" ht="16.5" customHeight="1" x14ac:dyDescent="0.25">
      <c r="A14" s="3" t="s">
        <v>1</v>
      </c>
      <c r="B14" s="53"/>
      <c r="C14" s="58"/>
      <c r="D14" s="54"/>
      <c r="E14" s="42"/>
    </row>
    <row r="15" spans="1:5" ht="16.5" customHeight="1" x14ac:dyDescent="0.25">
      <c r="A15" s="3" t="s">
        <v>2</v>
      </c>
      <c r="B15" s="53"/>
      <c r="C15" s="58"/>
      <c r="D15" s="54"/>
      <c r="E15" s="42"/>
    </row>
    <row r="16" spans="1:5" ht="16.5" customHeight="1" x14ac:dyDescent="0.25">
      <c r="A16" s="3" t="s">
        <v>19</v>
      </c>
      <c r="B16" s="59"/>
      <c r="C16" s="60"/>
      <c r="E16" s="40"/>
    </row>
    <row r="17" spans="1:5" ht="16.5" customHeight="1" x14ac:dyDescent="0.25">
      <c r="A17" s="3" t="s">
        <v>20</v>
      </c>
      <c r="B17" s="61"/>
      <c r="C17" s="62"/>
      <c r="E17" s="40"/>
    </row>
    <row r="18" spans="1:5" ht="16.5" customHeight="1" x14ac:dyDescent="0.25">
      <c r="A18" s="3" t="s">
        <v>3</v>
      </c>
      <c r="B18" s="53"/>
      <c r="C18" s="54"/>
      <c r="E18" s="40"/>
    </row>
    <row r="19" spans="1:5" ht="16.5" customHeight="1" x14ac:dyDescent="0.25">
      <c r="A19" s="4" t="s">
        <v>4</v>
      </c>
      <c r="B19" s="14"/>
      <c r="C19" s="4" t="s">
        <v>21</v>
      </c>
      <c r="D19" s="55"/>
      <c r="E19" s="56"/>
    </row>
    <row r="20" spans="1:5" ht="16.5" customHeight="1" x14ac:dyDescent="0.25">
      <c r="A20" s="41" t="s">
        <v>5</v>
      </c>
      <c r="E20" s="40"/>
    </row>
    <row r="21" spans="1:5" ht="16.5" customHeight="1" x14ac:dyDescent="0.25">
      <c r="A21" s="41"/>
      <c r="E21" s="40"/>
    </row>
    <row r="22" spans="1:5" ht="16.5" customHeight="1" x14ac:dyDescent="0.25">
      <c r="A22" s="39"/>
      <c r="E22" s="40"/>
    </row>
    <row r="23" spans="1:5" ht="16.5" customHeight="1" x14ac:dyDescent="0.25">
      <c r="A23" s="43" t="s">
        <v>24</v>
      </c>
      <c r="E23" s="40"/>
    </row>
    <row r="24" spans="1:5" ht="16.5" customHeight="1" x14ac:dyDescent="0.25">
      <c r="A24" s="3" t="s">
        <v>6</v>
      </c>
      <c r="B24" s="5"/>
      <c r="C24" s="15" t="s">
        <v>35</v>
      </c>
      <c r="E24" s="22">
        <f>+B24*3.5</f>
        <v>0</v>
      </c>
    </row>
    <row r="25" spans="1:5" ht="16.5" customHeight="1" x14ac:dyDescent="0.25">
      <c r="A25" s="3" t="s">
        <v>7</v>
      </c>
      <c r="B25" s="6"/>
      <c r="C25" s="7" t="s">
        <v>8</v>
      </c>
      <c r="E25" s="23">
        <f>+B25*1</f>
        <v>0</v>
      </c>
    </row>
    <row r="26" spans="1:5" ht="16.5" customHeight="1" x14ac:dyDescent="0.25">
      <c r="A26" s="4" t="s">
        <v>9</v>
      </c>
      <c r="B26" s="53"/>
      <c r="C26" s="58"/>
      <c r="D26" s="58"/>
      <c r="E26" s="54"/>
    </row>
    <row r="27" spans="1:5" ht="16.5" customHeight="1" x14ac:dyDescent="0.25">
      <c r="A27" s="7" t="s">
        <v>10</v>
      </c>
      <c r="B27" s="35"/>
      <c r="C27" s="8" t="s">
        <v>11</v>
      </c>
      <c r="E27" s="23">
        <f>+B27*2</f>
        <v>0</v>
      </c>
    </row>
    <row r="28" spans="1:5" ht="16.5" customHeight="1" x14ac:dyDescent="0.25">
      <c r="A28" s="2" t="s">
        <v>12</v>
      </c>
      <c r="B28" s="16"/>
      <c r="C28" s="16"/>
      <c r="D28" s="17"/>
      <c r="E28" s="28"/>
    </row>
    <row r="29" spans="1:5" ht="16.5" customHeight="1" x14ac:dyDescent="0.25">
      <c r="A29" s="15" t="s">
        <v>30</v>
      </c>
      <c r="B29" s="12"/>
      <c r="C29" s="15" t="s">
        <v>29</v>
      </c>
      <c r="D29" s="12"/>
      <c r="E29" s="29"/>
    </row>
    <row r="30" spans="1:5" ht="16.5" customHeight="1" x14ac:dyDescent="0.25">
      <c r="A30" s="18" t="s">
        <v>36</v>
      </c>
      <c r="B30" s="19"/>
      <c r="C30" s="20"/>
      <c r="D30" s="13"/>
      <c r="E30" s="22"/>
    </row>
    <row r="31" spans="1:5" ht="16.5" customHeight="1" thickBot="1" x14ac:dyDescent="0.3">
      <c r="A31" s="2" t="s">
        <v>13</v>
      </c>
      <c r="B31" s="17"/>
      <c r="E31" s="24">
        <f>+E24+E25+E27+E28+E30</f>
        <v>0</v>
      </c>
    </row>
    <row r="32" spans="1:5" ht="16.5" customHeight="1" thickTop="1" x14ac:dyDescent="0.25">
      <c r="A32" s="41"/>
      <c r="E32" s="40"/>
    </row>
    <row r="33" spans="1:5" ht="16.5" customHeight="1" x14ac:dyDescent="0.25">
      <c r="A33" s="44" t="s">
        <v>32</v>
      </c>
      <c r="E33" s="40"/>
    </row>
    <row r="34" spans="1:5" ht="16.5" customHeight="1" x14ac:dyDescent="0.25">
      <c r="A34" s="15" t="s">
        <v>25</v>
      </c>
      <c r="B34" s="15" t="s">
        <v>26</v>
      </c>
      <c r="C34" s="3" t="s">
        <v>18</v>
      </c>
      <c r="D34" s="3" t="s">
        <v>15</v>
      </c>
      <c r="E34" s="15" t="s">
        <v>27</v>
      </c>
    </row>
    <row r="35" spans="1:5" ht="16.5" customHeight="1" x14ac:dyDescent="0.25">
      <c r="A35" s="21"/>
      <c r="B35" s="5">
        <v>2</v>
      </c>
      <c r="C35" s="26" t="s">
        <v>33</v>
      </c>
      <c r="D35" s="25">
        <v>90</v>
      </c>
      <c r="E35" s="10">
        <f>(B35*D35)</f>
        <v>180</v>
      </c>
    </row>
    <row r="36" spans="1:5" ht="16.5" customHeight="1" x14ac:dyDescent="0.25">
      <c r="A36" s="21"/>
      <c r="B36" s="5"/>
      <c r="C36" s="26" t="s">
        <v>34</v>
      </c>
      <c r="D36" s="25">
        <v>130</v>
      </c>
      <c r="E36" s="10">
        <f>(B36*D36)</f>
        <v>0</v>
      </c>
    </row>
    <row r="37" spans="1:5" ht="16.5" customHeight="1" x14ac:dyDescent="0.25">
      <c r="A37" s="21"/>
      <c r="B37" s="5"/>
      <c r="C37" s="26" t="s">
        <v>28</v>
      </c>
      <c r="D37" s="25">
        <v>160</v>
      </c>
      <c r="E37" s="10">
        <f>(B37*D37)</f>
        <v>0</v>
      </c>
    </row>
    <row r="38" spans="1:5" ht="16.5" customHeight="1" x14ac:dyDescent="0.25">
      <c r="A38" s="9"/>
      <c r="B38" s="5"/>
      <c r="C38" s="27"/>
      <c r="D38" s="3" t="str">
        <f>IF(C38="","",VLOOKUP(C38,Satser,2,FALSE))</f>
        <v/>
      </c>
      <c r="E38" s="10"/>
    </row>
    <row r="39" spans="1:5" ht="16.5" customHeight="1" x14ac:dyDescent="0.25">
      <c r="A39" s="9"/>
      <c r="B39" s="5"/>
      <c r="C39" s="27"/>
      <c r="D39" s="3" t="str">
        <f>IF(C39="","",VLOOKUP(C39,Satser,2,FALSE))</f>
        <v/>
      </c>
      <c r="E39" s="10"/>
    </row>
    <row r="40" spans="1:5" ht="16.5" customHeight="1" x14ac:dyDescent="0.25">
      <c r="A40" s="39"/>
      <c r="E40" s="40"/>
    </row>
    <row r="41" spans="1:5" ht="16.5" customHeight="1" thickBot="1" x14ac:dyDescent="0.3">
      <c r="A41" s="39"/>
      <c r="B41" s="11"/>
      <c r="D41" s="31" t="s">
        <v>31</v>
      </c>
      <c r="E41" s="30">
        <f>+diett+E35+E36+E37+E38+E39</f>
        <v>180</v>
      </c>
    </row>
    <row r="42" spans="1:5" ht="16.5" customHeight="1" thickTop="1" x14ac:dyDescent="0.25">
      <c r="A42" s="39"/>
      <c r="B42" s="11"/>
      <c r="D42" s="51"/>
      <c r="E42" s="52"/>
    </row>
    <row r="43" spans="1:5" x14ac:dyDescent="0.25">
      <c r="A43" s="39"/>
      <c r="E43" s="40"/>
    </row>
    <row r="44" spans="1:5" x14ac:dyDescent="0.25">
      <c r="A44" s="39"/>
      <c r="E44" s="40"/>
    </row>
    <row r="45" spans="1:5" x14ac:dyDescent="0.25">
      <c r="A45" s="3" t="s">
        <v>17</v>
      </c>
      <c r="B45" s="9"/>
      <c r="C45" s="3" t="s">
        <v>16</v>
      </c>
      <c r="D45" s="53"/>
      <c r="E45" s="54"/>
    </row>
    <row r="46" spans="1:5" x14ac:dyDescent="0.25">
      <c r="A46" s="45"/>
      <c r="B46" s="46"/>
      <c r="C46" s="46"/>
      <c r="D46" s="47"/>
      <c r="E46" s="48"/>
    </row>
  </sheetData>
  <mergeCells count="10">
    <mergeCell ref="D45:E45"/>
    <mergeCell ref="B18:C18"/>
    <mergeCell ref="D19:E19"/>
    <mergeCell ref="B9:C9"/>
    <mergeCell ref="B26:E26"/>
    <mergeCell ref="B13:D13"/>
    <mergeCell ref="B14:D14"/>
    <mergeCell ref="B15:D15"/>
    <mergeCell ref="B16:C16"/>
    <mergeCell ref="B17:C17"/>
  </mergeCells>
  <pageMargins left="0.39370078740157483" right="0.39370078740157483" top="0.74803149606299213" bottom="0.74803149606299213" header="0.31496062992125984" footer="0.31496062992125984"/>
  <pageSetup paperSize="9" scale="8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D6B80D7890874385124CCF217F95E0" ma:contentTypeVersion="16" ma:contentTypeDescription="Opprett et nytt dokument." ma:contentTypeScope="" ma:versionID="e6b5cdc239b77268ec23b96f34f3e0b5">
  <xsd:schema xmlns:xsd="http://www.w3.org/2001/XMLSchema" xmlns:xs="http://www.w3.org/2001/XMLSchema" xmlns:p="http://schemas.microsoft.com/office/2006/metadata/properties" xmlns:ns2="9c47f33c-3e5c-46a6-a137-1a62bcfa6c71" xmlns:ns3="c8f836dd-130c-4fea-b371-f7588b5ecd34" xmlns:ns4="9e538389-cabc-4d4e-918a-8beb7ac0ecaa" targetNamespace="http://schemas.microsoft.com/office/2006/metadata/properties" ma:root="true" ma:fieldsID="050813f4f07c8d59f5f79b6741451531" ns2:_="" ns3:_="" ns4:_="">
    <xsd:import namespace="9c47f33c-3e5c-46a6-a137-1a62bcfa6c71"/>
    <xsd:import namespace="c8f836dd-130c-4fea-b371-f7588b5ecd3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7f33c-3e5c-46a6-a137-1a62bcfa6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836dd-130c-4fea-b371-f7588b5ecd3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235f886-e0e1-40f8-824c-8b58f7ce2eb8}" ma:internalName="TaxCatchAll" ma:showField="CatchAllData" ma:web="c8f836dd-130c-4fea-b371-f7588b5ecd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47f33c-3e5c-46a6-a137-1a62bcfa6c71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5B59042E-3E5F-4940-8995-961D9963C7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47f33c-3e5c-46a6-a137-1a62bcfa6c71"/>
    <ds:schemaRef ds:uri="c8f836dd-130c-4fea-b371-f7588b5ecd34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34D2AA-902D-4033-AB34-B5FA41F1F9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5B4C4A-2842-4B7A-800A-79BCE8C6435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aec5f570-5954-42b2-93f8-bbdf6252596e"/>
    <ds:schemaRef ds:uri="6312326f-242d-47eb-b32c-67846ad7cd1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9c47f33c-3e5c-46a6-a137-1a62bcfa6c71"/>
    <ds:schemaRef ds:uri="9e538389-cabc-4d4e-918a-8beb7ac0ec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Dommerregning</vt:lpstr>
      <vt:lpstr>diett</vt:lpstr>
      <vt:lpstr>Dommerregning!Utskriftsområde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Hagberg, Bjørn</dc:creator>
  <cp:lastModifiedBy>Fjellvang, Tim-Nicolai</cp:lastModifiedBy>
  <cp:lastPrinted>2019-06-28T07:33:23Z</cp:lastPrinted>
  <dcterms:created xsi:type="dcterms:W3CDTF">2017-05-31T11:14:37Z</dcterms:created>
  <dcterms:modified xsi:type="dcterms:W3CDTF">2022-09-26T08:49:51Z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0x01010077D6B80D7890874385124CCF217F95E0</vt:lpwstr>
  </property>
  <property fmtid="{D5CDD505-2E9C-101B-9397-08002B2CF9AE}" pid="3" name="Dokumentkategori">
    <vt:lpwstr/>
  </property>
  <property fmtid="{D5CDD505-2E9C-101B-9397-08002B2CF9AE}" pid="4" name="OrgTilhorighet">
    <vt:lpwstr>1;#SF33 Region Sør|9232fd28-2b61-4ff9-adc6-ee76ed0f9c87</vt:lpwstr>
  </property>
  <property fmtid="{D5CDD505-2E9C-101B-9397-08002B2CF9AE}" pid="5" name="_dlc_DocIdItemGuid">
    <vt:lpwstr>b370515a-d009-4a13-93e1-d34c4502e740</vt:lpwstr>
  </property>
  <property fmtid="{D5CDD505-2E9C-101B-9397-08002B2CF9AE}" pid="6" name="MediaServiceImageTags">
    <vt:lpwstr/>
  </property>
</Properties>
</file>